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13_ncr:1_{3EE6F632-8931-48C3-BCF7-BD0566EE7C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<sst xmlns="http://schemas.openxmlformats.org/spreadsheetml/2006/main" count="230" uniqueCount="187">
  <si>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</si>
  <si>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</si>
  <si>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</si>
  <si>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</si>
  <si>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</si>
  <si>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</si>
  <si>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</si>
  <si>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</si>
  <si>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</si>
  <si>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</si>
  <si>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</si>
  <si>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</si>
  <si>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</si>
  <si>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</si>
  <si>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</si>
  <si>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</si>
  <si>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</si>
  <si>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</si>
  <si>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</si>
  <si>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</si>
  <si>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</si>
  <si>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</si>
  <si>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</si>
  <si>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</si>
  <si>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</si>
  <si>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</si>
  <si>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</si>
  <si>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</si>
  <si>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</si>
  <si>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</si>
  <si>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</si>
  <si>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</si>
  <si>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</si>
  <si>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</si>
  <si>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</si>
  <si>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</si>
  <si>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</si>
  <si>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</si>
  <si>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</si>
  <si>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</si>
  <si>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</si>
  <si>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</si>
  <si>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</si>
  <si>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</si>
  <si>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</si>
  <si>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</si>
  <si>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</si>
  <si>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</si>
  <si>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</si>
  <si>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</si>
  <si>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</si>
  <si>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</si>
  <si>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</si>
  <si>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</si>
  <si>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</si>
  <si>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</si>
  <si>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</si>
  <si>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</si>
  <si>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</si>
  <si>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</si>
  <si>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</si>
  <si>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</si>
  <si>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</si>
  <si>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</si>
  <si>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</si>
  <si>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</si>
  <si>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</si>
  <si>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</si>
  <si>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</si>
  <si>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</si>
  <si>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</si>
  <si>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</si>
  <si>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</si>
  <si>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</si>
  <si>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</si>
  <si>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</si>
  <si>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</si>
  <si>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</si>
  <si>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</si>
  <si>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</si>
  <si>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</si>
  <si>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</si>
  <si>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</si>
  <si>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</si>
  <si>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</si>
  <si>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</si>
  <si>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</si>
  <si>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</si>
  <si>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</si>
  <si>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</si>
  <si>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</si>
  <si>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</si>
  <si>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</si>
  <si>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</si>
  <si>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</si>
  <si>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</si>
  <si>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</si>
  <si>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</si>
  <si>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</si>
  <si>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</si>
  <si>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</si>
  <si>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</si>
  <si>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</si>
  <si>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</si>
  <si>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</si>
  <si>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</si>
  <si>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</si>
  <si>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</si>
  <si>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</si>
  <si>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</si>
  <si>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</si>
  <si>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</si>
  <si>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</si>
  <si>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</si>
  <si>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</si>
  <si>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</si>
  <si>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</si>
  <si>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</si>
  <si>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</si>
  <si>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</si>
  <si>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</si>
  <si>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</si>
  <si>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</si>
  <si>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</si>
  <si>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</si>
  <si>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</si>
  <si>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</si>
  <si>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</si>
  <si>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</si>
  <si>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</si>
  <si>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</si>
  <si>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</si>
  <si>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</si>
  <si>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</si>
  <si>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</si>
  <si>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</si>
  <si>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</si>
  <si>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</si>
  <si>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</si>
  <si>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</si>
  <si>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</si>
  <si>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</si>
  <si>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</si>
  <si>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</si>
  <si>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</si>
  <si>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</si>
  <si>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</si>
  <si>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</si>
  <si>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</si>
  <si>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</si>
  <si>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</si>
  <si>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</si>
  <si>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</si>
  <si>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</si>
  <si>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</si>
  <si>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</si>
  <si>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</si>
  <si>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</si>
  <si>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</si>
  <si>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ALARCON ARRIAGA * JOSUE DANIEL</t>
  </si>
  <si>
    <t>ALARCON CARBALLO * ALEXA</t>
  </si>
  <si>
    <t>ARRIAGA GUTIERREZ * MISAEL ALONSO</t>
  </si>
  <si>
    <t>CONTRERAS DE JESUS * JOSE ANSELMO</t>
  </si>
  <si>
    <t>DEL MORAL GARCIA * CHRISTIAN DAVID</t>
  </si>
  <si>
    <t>DOKOR DIAZ * SIOMARA</t>
  </si>
  <si>
    <t>FERNANDEZ RODRIGUEZ * AZHANY JULIET</t>
  </si>
  <si>
    <t>FLORES MARQUEZ * ADRIANA XIMENA</t>
  </si>
  <si>
    <t>GALICIA ANDRADE * NUBIA KERANY</t>
  </si>
  <si>
    <t>GARCIA BAEZ * JENNIFER</t>
  </si>
  <si>
    <t>GARCIA PALESTINA * JESUS</t>
  </si>
  <si>
    <t>GUEVARA MARTINEZ * JOSE LUIS</t>
  </si>
  <si>
    <t>HERNANDEZ GILBON * DANIELA</t>
  </si>
  <si>
    <t>JUAREZ MAROTO * SAIRA YAMILET</t>
  </si>
  <si>
    <t>LANDA VALERA * RACHEL JOANNA</t>
  </si>
  <si>
    <t>MACIAS MACIAS * MARIA DEL ROCIO</t>
  </si>
  <si>
    <t>MARIN JIMENEZ * LIZBETH NATIVIDAD</t>
  </si>
  <si>
    <t>MARQUEZ GUERRERO * JOSE LUIS</t>
  </si>
  <si>
    <t>MORALES MORALES * FERNANDO</t>
  </si>
  <si>
    <t>ORTEGA ESCALANTE * BRYAN TZADICK</t>
  </si>
  <si>
    <t>ORTEGA ZARAGOZA * BRENDA CRISTAL</t>
  </si>
  <si>
    <t>SANCHEZ VAZQUEZ * ERICK SEBASTIAN</t>
  </si>
  <si>
    <t>SOSA FERNANDEZ * IVAN</t>
  </si>
  <si>
    <t>VIVEROS SANGABRIEL * MAYRA GUADALUPE</t>
  </si>
  <si>
    <t>ZAGAL ROGEL * JUAN MANUEL</t>
  </si>
  <si>
    <t>A</t>
  </si>
  <si>
    <t>I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</si>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</sst>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topLeftCell="A4" zoomScale="70" zoomScaleNormal="55" zoomScaleSheetLayoutView="70" workbookViewId="0">
      <selection activeCell="V20" sqref="V20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>
        <v>1</v>
      </c>
      <c r="AE2" s="35" t="s">
        <v>184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 t="s">
        <v>185</v>
      </c>
      <c r="AC4" s="137"/>
      <c r="AD4" s="135" t="s">
        <v>186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159</v>
      </c>
      <c r="C11" s="116" t="s">
        <v>155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160</v>
      </c>
      <c r="C12" s="116" t="s">
        <v>154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161</v>
      </c>
      <c r="C13" s="116" t="s">
        <v>155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162</v>
      </c>
      <c r="C14" s="116" t="s">
        <v>155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163</v>
      </c>
      <c r="C15" s="116" t="s">
        <v>155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164</v>
      </c>
      <c r="C16" s="116" t="s">
        <v>154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165</v>
      </c>
      <c r="C17" s="116" t="s">
        <v>154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166</v>
      </c>
      <c r="C18" s="116" t="s">
        <v>154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167</v>
      </c>
      <c r="C19" s="116" t="s">
        <v>154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168</v>
      </c>
      <c r="C20" s="116" t="s">
        <v>154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169</v>
      </c>
      <c r="C21" s="116" t="s">
        <v>155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170</v>
      </c>
      <c r="C22" s="116" t="s">
        <v>155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171</v>
      </c>
      <c r="C23" s="116" t="s">
        <v>154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172</v>
      </c>
      <c r="C24" s="116" t="s">
        <v>154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173</v>
      </c>
      <c r="C25" s="116" t="s">
        <v>154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174</v>
      </c>
      <c r="C26" s="116" t="s">
        <v>154</v>
      </c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175</v>
      </c>
      <c r="C27" s="116" t="s">
        <v>154</v>
      </c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176</v>
      </c>
      <c r="C28" s="116" t="s">
        <v>155</v>
      </c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177</v>
      </c>
      <c r="C29" s="116" t="s">
        <v>155</v>
      </c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178</v>
      </c>
      <c r="C30" s="116" t="s">
        <v>155</v>
      </c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 t="s">
        <v>179</v>
      </c>
      <c r="C31" s="116" t="s">
        <v>154</v>
      </c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>
        <f t="shared" si="6"/>
        <v>0</v>
      </c>
      <c r="Q31" s="55">
        <f t="shared" si="7"/>
        <v>0</v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>
        <f t="shared" si="3"/>
        <v>0</v>
      </c>
      <c r="AC31" s="81">
        <f t="shared" si="4"/>
        <v>0</v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 t="s">
        <v>180</v>
      </c>
      <c r="C32" s="116" t="s">
        <v>155</v>
      </c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>
        <f t="shared" si="6"/>
        <v>0</v>
      </c>
      <c r="Q32" s="55">
        <f t="shared" si="7"/>
        <v>0</v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>
        <f t="shared" si="3"/>
        <v>0</v>
      </c>
      <c r="AC32" s="81">
        <f t="shared" si="4"/>
        <v>0</v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 t="s">
        <v>181</v>
      </c>
      <c r="C33" s="116" t="s">
        <v>155</v>
      </c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>
        <f t="shared" si="6"/>
        <v>0</v>
      </c>
      <c r="Q33" s="55">
        <f t="shared" si="7"/>
        <v>0</v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>
        <f t="shared" si="3"/>
        <v>0</v>
      </c>
      <c r="AC33" s="81">
        <f t="shared" si="4"/>
        <v>0</v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 t="s">
        <v>182</v>
      </c>
      <c r="C34" s="116" t="s">
        <v>154</v>
      </c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>
        <f t="shared" si="6"/>
        <v>0</v>
      </c>
      <c r="Q34" s="55">
        <f t="shared" si="7"/>
        <v>0</v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>
        <f t="shared" si="3"/>
        <v>0</v>
      </c>
      <c r="AC34" s="81">
        <f t="shared" si="4"/>
        <v>0</v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 t="s">
        <v>183</v>
      </c>
      <c r="C35" s="116" t="s">
        <v>155</v>
      </c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>
        <f t="shared" si="6"/>
        <v>0</v>
      </c>
      <c r="Q35" s="55">
        <f t="shared" si="7"/>
        <v>0</v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>
        <f t="shared" si="3"/>
        <v>0</v>
      </c>
      <c r="AC35" s="81">
        <f t="shared" si="4"/>
        <v>0</v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13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12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topLeftCell="A7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1</v>
      </c>
      <c r="AB2" s="42" t="str">
        <f>'Versión A_Anverso'!AE2</f>
        <v>A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 t="str">
        <f>'Versión A_Anverso'!AB4</f>
        <v>I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12</v>
      </c>
      <c r="AA8" s="47">
        <f>'Versión A_Anverso'!D50</f>
        <v>13</v>
      </c>
      <c r="AB8" s="47">
        <f>COUNTIF('Versión A_Anverso'!B11:B45,"&lt;&gt;"&amp;"")</f>
        <v>25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12</v>
      </c>
      <c r="AA9" s="48">
        <f t="shared" si="0"/>
        <v>13</v>
      </c>
      <c r="AB9" s="48">
        <f>AB8-AB10-AB13</f>
        <v>25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12</v>
      </c>
      <c r="AA11" s="48">
        <f t="shared" si="1"/>
        <v>13</v>
      </c>
      <c r="AB11" s="48">
        <f>AB9-AB12-AB14</f>
        <v>25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>I  -  1  -  A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ALARCON ARRIAGA * JOSUE DANIEL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ALARCON CARBALLO * ALEXA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ARRIAGA GUTIERREZ * MISAEL ALONSO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CONTRERAS DE JESUS * JOSE ANSELMO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DEL MORAL GARCIA * CHRISTIAN DAVID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DOKOR DIAZ * SIOMARA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FERNANDEZ RODRIGUEZ * AZHANY JULIET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FLORES MARQUEZ * ADRIANA XIMENA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GALICIA ANDRADE * NUBIA KERANY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GARCIA BAEZ * JENNIFER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GARCIA PALESTINA * JESUS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GUEVARA MARTINEZ * JOSE LUIS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HERNANDEZ GILBON * DANIELA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JUAREZ MAROTO * SAIRA YAMILET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LANDA VALERA * RACHEL JOANNA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>MACIAS MACIAS * MARIA DEL ROCIO</v>
      </c>
      <c r="C27" s="236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>MARIN JIMENEZ * LIZBETH NATIVIDAD</v>
      </c>
      <c r="C28" s="236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>MARQUEZ GUERRERO * JOSE LUIS</v>
      </c>
      <c r="C29" s="236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>MORALES MORALES * FERNANDO</v>
      </c>
      <c r="C30" s="236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>ORTEGA ESCALANTE * BRYAN TZADICK</v>
      </c>
      <c r="C31" s="236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>ORTEGA ZARAGOZA * BRENDA CRISTAL</v>
      </c>
      <c r="C32" s="236"/>
      <c r="D32" s="70" t="str">
        <f>IF('Versión A_Anverso'!D31="","",'Versión A_Anverso'!D31)</f>
        <v/>
      </c>
      <c r="E32" s="66" t="e">
        <f>IF('Versión A_Anverso'!B31="","",(('Versión A_Anverso'!P31)/'Versión A_Reverso'!$F$23))</f>
        <v>#DIV/0!</v>
      </c>
      <c r="F32" s="82">
        <f>IF('Versión A_Anverso'!B31="","",'Versión A_Anverso'!AC31)</f>
        <v>0</v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>SANCHEZ VAZQUEZ * ERICK SEBASTIAN</v>
      </c>
      <c r="C33" s="236"/>
      <c r="D33" s="70" t="str">
        <f>IF('Versión A_Anverso'!D32="","",'Versión A_Anverso'!D32)</f>
        <v/>
      </c>
      <c r="E33" s="66" t="e">
        <f>IF('Versión A_Anverso'!B32="","",(('Versión A_Anverso'!P32)/'Versión A_Reverso'!$F$23))</f>
        <v>#DIV/0!</v>
      </c>
      <c r="F33" s="82">
        <f>IF('Versión A_Anverso'!B32="","",'Versión A_Anverso'!AC32)</f>
        <v>0</v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>SOSA FERNANDEZ * IVAN</v>
      </c>
      <c r="C34" s="236"/>
      <c r="D34" s="70" t="str">
        <f>IF('Versión A_Anverso'!D33="","",'Versión A_Anverso'!D33)</f>
        <v/>
      </c>
      <c r="E34" s="66" t="e">
        <f>IF('Versión A_Anverso'!B33="","",(('Versión A_Anverso'!P33)/'Versión A_Reverso'!$F$23))</f>
        <v>#DIV/0!</v>
      </c>
      <c r="F34" s="82">
        <f>IF('Versión A_Anverso'!B33="","",'Versión A_Anverso'!AC33)</f>
        <v>0</v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>VIVEROS SANGABRIEL * MAYRA GUADALUPE</v>
      </c>
      <c r="C35" s="236"/>
      <c r="D35" s="70" t="str">
        <f>IF('Versión A_Anverso'!D34="","",'Versión A_Anverso'!D34)</f>
        <v/>
      </c>
      <c r="E35" s="66" t="e">
        <f>IF('Versión A_Anverso'!B34="","",(('Versión A_Anverso'!P34)/'Versión A_Reverso'!$F$23))</f>
        <v>#DIV/0!</v>
      </c>
      <c r="F35" s="82">
        <f>IF('Versión A_Anverso'!B34="","",'Versión A_Anverso'!AC34)</f>
        <v>0</v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>ZAGAL ROGEL * JUAN MANUEL</v>
      </c>
      <c r="C36" s="236"/>
      <c r="D36" s="70" t="str">
        <f>IF('Versión A_Anverso'!D35="","",'Versión A_Anverso'!D35)</f>
        <v/>
      </c>
      <c r="E36" s="66" t="e">
        <f>IF('Versión A_Anverso'!B35="","",(('Versión A_Anverso'!P35)/'Versión A_Reverso'!$F$23))</f>
        <v>#DIV/0!</v>
      </c>
      <c r="F36" s="82">
        <f>IF('Versión A_Anverso'!B35="","",'Versión A_Anverso'!AC35)</f>
        <v>0</v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2021-09-06T18:47:54Z</dcterms:modified>
</cp:coreProperties>
</file>